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统计表" sheetId="3" r:id="rId1"/>
  </sheets>
  <definedNames>
    <definedName name="_xlnm._FilterDatabase" localSheetId="0" hidden="1">统计表!$B$2:$E$410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<sst xmlns="http://schemas.openxmlformats.org/spreadsheetml/2006/main" count="39" uniqueCount="36">
  <si>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2025年11月21日—2026年7月13日申请入住中山青年人才驿站数据及费用统计表</t>
  </si>
  <si>
    <t>序号</t>
  </si>
  <si>
    <t>驿站名称</t>
  </si>
  <si>
    <t>所属镇街</t>
  </si>
  <si>
    <t>个人申请</t>
  </si>
  <si>
    <t>团体项目</t>
  </si>
  <si>
    <t>人数合计
（人）</t>
  </si>
  <si>
    <t>天数合计</t>
  </si>
  <si>
    <t>费用合计
（元）</t>
  </si>
  <si>
    <t>入住人数</t>
  </si>
  <si>
    <t>入住天数
（晚）</t>
  </si>
  <si>
    <t>费用
（元）</t>
  </si>
  <si>
    <t>中山市拾乐酒店有限公司</t>
  </si>
  <si>
    <t>中山港街道</t>
  </si>
  <si>
    <t>中山市顺景酒店有限公司</t>
  </si>
  <si>
    <t xml:space="preserve">石岐街道 </t>
  </si>
  <si>
    <t>中山市汇泉酒店有限公司</t>
  </si>
  <si>
    <t xml:space="preserve">东区街道 </t>
  </si>
  <si>
    <t>中山市颐悦酒店管理有限公司（凯里亚德酒店（中山西区店）</t>
  </si>
  <si>
    <t xml:space="preserve">西区街道 </t>
  </si>
  <si>
    <t>中山市富豪宾馆有限公司（悦和里酒店（大信新都汇小榄站店）</t>
  </si>
  <si>
    <t>小榄镇</t>
  </si>
  <si>
    <t>中山市万维酒店有限公司</t>
  </si>
  <si>
    <t>古镇镇</t>
  </si>
  <si>
    <t>中山市新三鑫商务酒店有限公司</t>
  </si>
  <si>
    <t>黄圃镇</t>
  </si>
  <si>
    <t>中山市万通酒店有限公司（艺龙瑞云酒店（中山东凤凤巢湾步行街店）</t>
  </si>
  <si>
    <t>东凤镇</t>
  </si>
  <si>
    <t>中山市科生商务酒店有限公司</t>
  </si>
  <si>
    <t>三角镇</t>
  </si>
  <si>
    <t>中山市三乡镇青鹿住房租凭服务部（易趣青年公寓）</t>
  </si>
  <si>
    <t>三乡镇</t>
  </si>
  <si>
    <t>中山市汇昌酒店有限公司</t>
  </si>
  <si>
    <t>坦洲镇</t>
  </si>
  <si>
    <t>合计</t>
  </si>
  <si>
    <t>备注：根据《中山青年人才驿站住宿补贴经费管理办法（试行）》规定，住宿费按120元/房/天的标准补贴。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</si>
</sst>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8"/>
      <color theme="1"/>
      <name val="微软简标宋"/>
      <charset val="134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L392"/>
  <sheetViews>
    <sheetView tabSelected="1" workbookViewId="0">
      <selection activeCell="N4" sqref="N4"/>
    </sheetView>
  </sheetViews>
  <sheetFormatPr defaultColWidth="8.8" defaultRowHeight="14.25"/>
  <cols>
    <col min="1" max="1" width="5.5" style="1" customWidth="1"/>
    <col min="2" max="2" width="38.75" style="1" customWidth="1"/>
    <col min="3" max="3" width="14.9916666666667" style="1" customWidth="1"/>
    <col min="4" max="4" width="9.23333333333333" style="1" customWidth="1"/>
    <col min="5" max="5" width="11.625" style="1" customWidth="1"/>
    <col min="6" max="6" width="9.99166666666667" style="1" customWidth="1"/>
    <col min="7" max="7" width="10.5833333333333" style="1" customWidth="1"/>
    <col min="8" max="8" width="11.025" style="1" customWidth="1"/>
    <col min="9" max="10" width="9.78333333333333" style="1" customWidth="1"/>
    <col min="11" max="11" width="9.24166666666667" style="1" customWidth="1"/>
    <col min="12" max="12" width="14.875" style="1" customWidth="1"/>
    <col min="13" max="16384" width="8.8" style="1"/>
  </cols>
  <sheetData>
    <row r="1" ht="3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5" customHeight="1" spans="1:12">
      <c r="A2" s="3" t="s">
        <v>1</v>
      </c>
      <c r="B2" s="4" t="s">
        <v>2</v>
      </c>
      <c r="C2" s="4" t="s">
        <v>3</v>
      </c>
      <c r="D2" s="5" t="s">
        <v>4</v>
      </c>
      <c r="E2" s="5"/>
      <c r="F2" s="5"/>
      <c r="G2" s="5" t="s">
        <v>5</v>
      </c>
      <c r="H2" s="5"/>
      <c r="I2" s="5"/>
      <c r="J2" s="17" t="s">
        <v>6</v>
      </c>
      <c r="K2" s="18" t="s">
        <v>7</v>
      </c>
      <c r="L2" s="19" t="s">
        <v>8</v>
      </c>
    </row>
    <row r="3" ht="35" customHeight="1" spans="1:12">
      <c r="A3" s="6"/>
      <c r="B3" s="4"/>
      <c r="C3" s="4"/>
      <c r="D3" s="5" t="s">
        <v>9</v>
      </c>
      <c r="E3" s="15" t="s">
        <v>10</v>
      </c>
      <c r="F3" s="15" t="s">
        <v>11</v>
      </c>
      <c r="G3" s="5" t="s">
        <v>9</v>
      </c>
      <c r="H3" s="15" t="s">
        <v>10</v>
      </c>
      <c r="I3" s="15" t="s">
        <v>11</v>
      </c>
      <c r="J3" s="20"/>
      <c r="K3" s="20"/>
      <c r="L3" s="4"/>
    </row>
    <row r="4" s="1" customFormat="1" ht="35" customHeight="1" spans="1:12">
      <c r="A4" s="7">
        <v>1</v>
      </c>
      <c r="B4" s="8" t="s">
        <v>12</v>
      </c>
      <c r="C4" s="7" t="s">
        <v>13</v>
      </c>
      <c r="D4" s="9">
        <v>127</v>
      </c>
      <c r="E4" s="9">
        <v>319</v>
      </c>
      <c r="F4" s="16">
        <f t="shared" ref="F4:F15" si="0">E4*120</f>
        <v>38280</v>
      </c>
      <c r="G4" s="16">
        <v>5</v>
      </c>
      <c r="H4" s="16">
        <v>35</v>
      </c>
      <c r="I4" s="9">
        <f t="shared" ref="I4:I15" si="1">H4*120</f>
        <v>4200</v>
      </c>
      <c r="J4" s="7">
        <f>D4+G4</f>
        <v>132</v>
      </c>
      <c r="K4" s="7">
        <f>E4+H4</f>
        <v>354</v>
      </c>
      <c r="L4" s="7">
        <f>K4*120</f>
        <v>42480</v>
      </c>
    </row>
    <row r="5" s="1" customFormat="1" ht="35" customHeight="1" spans="1:12">
      <c r="A5" s="7">
        <v>2</v>
      </c>
      <c r="B5" s="8" t="s">
        <v>14</v>
      </c>
      <c r="C5" s="7" t="s">
        <v>15</v>
      </c>
      <c r="D5" s="9">
        <v>140</v>
      </c>
      <c r="E5" s="9">
        <v>392</v>
      </c>
      <c r="F5" s="16">
        <f t="shared" si="0"/>
        <v>47040</v>
      </c>
      <c r="G5" s="16">
        <v>0</v>
      </c>
      <c r="H5" s="16">
        <v>0</v>
      </c>
      <c r="I5" s="9">
        <f t="shared" si="1"/>
        <v>0</v>
      </c>
      <c r="J5" s="7">
        <f t="shared" ref="J5:J15" si="2">D5+G5</f>
        <v>140</v>
      </c>
      <c r="K5" s="7">
        <f t="shared" ref="K5:K15" si="3">E5+H5</f>
        <v>392</v>
      </c>
      <c r="L5" s="7">
        <f t="shared" ref="L5:L15" si="4">K5*120</f>
        <v>47040</v>
      </c>
    </row>
    <row r="6" s="1" customFormat="1" ht="35" customHeight="1" spans="1:12">
      <c r="A6" s="7">
        <v>3</v>
      </c>
      <c r="B6" s="8" t="s">
        <v>16</v>
      </c>
      <c r="C6" s="7" t="s">
        <v>17</v>
      </c>
      <c r="D6" s="9">
        <v>74</v>
      </c>
      <c r="E6" s="9">
        <v>231</v>
      </c>
      <c r="F6" s="16">
        <f t="shared" si="0"/>
        <v>27720</v>
      </c>
      <c r="G6" s="16">
        <v>0</v>
      </c>
      <c r="H6" s="16">
        <v>0</v>
      </c>
      <c r="I6" s="9">
        <f t="shared" si="1"/>
        <v>0</v>
      </c>
      <c r="J6" s="7">
        <f t="shared" si="2"/>
        <v>74</v>
      </c>
      <c r="K6" s="7">
        <f t="shared" si="3"/>
        <v>231</v>
      </c>
      <c r="L6" s="7">
        <f t="shared" si="4"/>
        <v>27720</v>
      </c>
    </row>
    <row r="7" s="1" customFormat="1" ht="35" customHeight="1" spans="1:12">
      <c r="A7" s="7">
        <v>4</v>
      </c>
      <c r="B7" s="8" t="s">
        <v>18</v>
      </c>
      <c r="C7" s="7" t="s">
        <v>19</v>
      </c>
      <c r="D7" s="9">
        <v>154</v>
      </c>
      <c r="E7" s="9">
        <v>589</v>
      </c>
      <c r="F7" s="16">
        <f t="shared" si="0"/>
        <v>70680</v>
      </c>
      <c r="G7" s="16">
        <v>0</v>
      </c>
      <c r="H7" s="16">
        <v>0</v>
      </c>
      <c r="I7" s="9">
        <f t="shared" si="1"/>
        <v>0</v>
      </c>
      <c r="J7" s="7">
        <f t="shared" si="2"/>
        <v>154</v>
      </c>
      <c r="K7" s="7">
        <f t="shared" si="3"/>
        <v>589</v>
      </c>
      <c r="L7" s="7">
        <f t="shared" si="4"/>
        <v>70680</v>
      </c>
    </row>
    <row r="8" s="1" customFormat="1" ht="35" customHeight="1" spans="1:12">
      <c r="A8" s="7">
        <v>5</v>
      </c>
      <c r="B8" s="8" t="s">
        <v>20</v>
      </c>
      <c r="C8" s="7" t="s">
        <v>21</v>
      </c>
      <c r="D8" s="9">
        <v>65</v>
      </c>
      <c r="E8" s="9">
        <v>183</v>
      </c>
      <c r="F8" s="16">
        <f t="shared" si="0"/>
        <v>21960</v>
      </c>
      <c r="G8" s="16">
        <v>0</v>
      </c>
      <c r="H8" s="16">
        <v>0</v>
      </c>
      <c r="I8" s="9">
        <f t="shared" si="1"/>
        <v>0</v>
      </c>
      <c r="J8" s="7">
        <f t="shared" si="2"/>
        <v>65</v>
      </c>
      <c r="K8" s="7">
        <f t="shared" si="3"/>
        <v>183</v>
      </c>
      <c r="L8" s="7">
        <f t="shared" si="4"/>
        <v>21960</v>
      </c>
    </row>
    <row r="9" s="1" customFormat="1" ht="35" customHeight="1" spans="1:12">
      <c r="A9" s="7">
        <v>6</v>
      </c>
      <c r="B9" s="8" t="s">
        <v>22</v>
      </c>
      <c r="C9" s="7" t="s">
        <v>23</v>
      </c>
      <c r="D9" s="9">
        <v>36</v>
      </c>
      <c r="E9" s="9">
        <v>95</v>
      </c>
      <c r="F9" s="16">
        <f t="shared" si="0"/>
        <v>11400</v>
      </c>
      <c r="G9" s="16">
        <v>0</v>
      </c>
      <c r="H9" s="16">
        <v>0</v>
      </c>
      <c r="I9" s="9">
        <f t="shared" si="1"/>
        <v>0</v>
      </c>
      <c r="J9" s="7">
        <f t="shared" si="2"/>
        <v>36</v>
      </c>
      <c r="K9" s="7">
        <f t="shared" si="3"/>
        <v>95</v>
      </c>
      <c r="L9" s="7">
        <f t="shared" si="4"/>
        <v>11400</v>
      </c>
    </row>
    <row r="10" s="1" customFormat="1" ht="65.25" customHeight="1" spans="1:12">
      <c r="A10" s="10">
        <v>7</v>
      </c>
      <c r="B10" s="11" t="s">
        <v>24</v>
      </c>
      <c r="C10" s="11" t="s">
        <v>25</v>
      </c>
      <c r="D10" s="9">
        <v>3</v>
      </c>
      <c r="E10" s="9">
        <v>8</v>
      </c>
      <c r="F10" s="16">
        <f t="shared" si="0"/>
        <v>960</v>
      </c>
      <c r="G10" s="16">
        <v>0</v>
      </c>
      <c r="H10" s="16">
        <v>0</v>
      </c>
      <c r="I10" s="9">
        <f t="shared" si="1"/>
        <v>0</v>
      </c>
      <c r="J10" s="7">
        <f t="shared" si="2"/>
        <v>3</v>
      </c>
      <c r="K10" s="7">
        <f t="shared" si="3"/>
        <v>8</v>
      </c>
      <c r="L10" s="7">
        <f t="shared" si="4"/>
        <v>960</v>
      </c>
    </row>
    <row r="11" s="1" customFormat="1" ht="35" customHeight="1" spans="1:12">
      <c r="A11" s="12"/>
      <c r="B11" s="13"/>
      <c r="C11" s="13"/>
      <c r="D11" s="9">
        <v>26</v>
      </c>
      <c r="E11" s="9">
        <v>87</v>
      </c>
      <c r="F11" s="16">
        <f t="shared" si="0"/>
        <v>10440</v>
      </c>
      <c r="G11" s="16">
        <v>0</v>
      </c>
      <c r="H11" s="16">
        <v>0</v>
      </c>
      <c r="I11" s="9">
        <f t="shared" si="1"/>
        <v>0</v>
      </c>
      <c r="J11" s="7">
        <f t="shared" si="2"/>
        <v>26</v>
      </c>
      <c r="K11" s="7">
        <f t="shared" si="3"/>
        <v>87</v>
      </c>
      <c r="L11" s="7">
        <f t="shared" si="4"/>
        <v>10440</v>
      </c>
    </row>
    <row r="12" s="1" customFormat="1" ht="35" customHeight="1" spans="1:12">
      <c r="A12" s="7">
        <v>8</v>
      </c>
      <c r="B12" s="8" t="s">
        <v>26</v>
      </c>
      <c r="C12" s="7" t="s">
        <v>27</v>
      </c>
      <c r="D12" s="9">
        <v>18</v>
      </c>
      <c r="E12" s="9">
        <v>53</v>
      </c>
      <c r="F12" s="16">
        <f t="shared" si="0"/>
        <v>6360</v>
      </c>
      <c r="G12" s="16">
        <v>0</v>
      </c>
      <c r="H12" s="16">
        <v>0</v>
      </c>
      <c r="I12" s="9">
        <f t="shared" si="1"/>
        <v>0</v>
      </c>
      <c r="J12" s="7">
        <f t="shared" si="2"/>
        <v>18</v>
      </c>
      <c r="K12" s="7">
        <f t="shared" si="3"/>
        <v>53</v>
      </c>
      <c r="L12" s="7">
        <f t="shared" si="4"/>
        <v>6360</v>
      </c>
    </row>
    <row r="13" s="1" customFormat="1" ht="35" customHeight="1" spans="1:12">
      <c r="A13" s="7">
        <v>9</v>
      </c>
      <c r="B13" s="8" t="s">
        <v>28</v>
      </c>
      <c r="C13" s="7" t="s">
        <v>29</v>
      </c>
      <c r="D13" s="9">
        <v>10</v>
      </c>
      <c r="E13" s="9">
        <v>26</v>
      </c>
      <c r="F13" s="16">
        <f t="shared" si="0"/>
        <v>3120</v>
      </c>
      <c r="G13" s="16">
        <v>5</v>
      </c>
      <c r="H13" s="16">
        <v>21</v>
      </c>
      <c r="I13" s="9">
        <f t="shared" si="1"/>
        <v>2520</v>
      </c>
      <c r="J13" s="7">
        <f t="shared" si="2"/>
        <v>15</v>
      </c>
      <c r="K13" s="7">
        <f t="shared" si="3"/>
        <v>47</v>
      </c>
      <c r="L13" s="7">
        <f t="shared" si="4"/>
        <v>5640</v>
      </c>
    </row>
    <row r="14" s="1" customFormat="1" ht="35" customHeight="1" spans="1:12">
      <c r="A14" s="7">
        <v>10</v>
      </c>
      <c r="B14" s="8" t="s">
        <v>30</v>
      </c>
      <c r="C14" s="7" t="s">
        <v>31</v>
      </c>
      <c r="D14" s="9">
        <v>15</v>
      </c>
      <c r="E14" s="9">
        <v>46</v>
      </c>
      <c r="F14" s="16">
        <f t="shared" si="0"/>
        <v>5520</v>
      </c>
      <c r="G14" s="16">
        <v>0</v>
      </c>
      <c r="H14" s="16">
        <v>0</v>
      </c>
      <c r="I14" s="9">
        <f t="shared" si="1"/>
        <v>0</v>
      </c>
      <c r="J14" s="7">
        <f t="shared" si="2"/>
        <v>15</v>
      </c>
      <c r="K14" s="7">
        <f t="shared" si="3"/>
        <v>46</v>
      </c>
      <c r="L14" s="7">
        <f t="shared" si="4"/>
        <v>5520</v>
      </c>
    </row>
    <row r="15" s="1" customFormat="1" ht="35" customHeight="1" spans="1:12">
      <c r="A15" s="7">
        <v>11</v>
      </c>
      <c r="B15" s="8" t="s">
        <v>32</v>
      </c>
      <c r="C15" s="7" t="s">
        <v>33</v>
      </c>
      <c r="D15" s="9">
        <v>0</v>
      </c>
      <c r="E15" s="9">
        <v>0</v>
      </c>
      <c r="F15" s="16">
        <f t="shared" si="0"/>
        <v>0</v>
      </c>
      <c r="G15" s="16">
        <v>0</v>
      </c>
      <c r="H15" s="16">
        <v>0</v>
      </c>
      <c r="I15" s="9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</row>
    <row r="16" s="1" customFormat="1" ht="35" customHeight="1" spans="1:12">
      <c r="A16" s="7"/>
      <c r="B16" s="4" t="s">
        <v>34</v>
      </c>
      <c r="C16" s="4"/>
      <c r="D16" s="5">
        <f>SUM(D4:D15)</f>
        <v>668</v>
      </c>
      <c r="E16" s="5">
        <f t="shared" ref="E16:L16" si="5">SUM(E4:E15)</f>
        <v>2029</v>
      </c>
      <c r="F16" s="5">
        <f t="shared" si="5"/>
        <v>243480</v>
      </c>
      <c r="G16" s="5">
        <f t="shared" si="5"/>
        <v>10</v>
      </c>
      <c r="H16" s="5">
        <f t="shared" si="5"/>
        <v>56</v>
      </c>
      <c r="I16" s="5">
        <f t="shared" si="5"/>
        <v>6720</v>
      </c>
      <c r="J16" s="5">
        <f t="shared" si="5"/>
        <v>678</v>
      </c>
      <c r="K16" s="5">
        <f t="shared" si="5"/>
        <v>2085</v>
      </c>
      <c r="L16" s="5">
        <f t="shared" si="5"/>
        <v>250200</v>
      </c>
    </row>
    <row r="17" ht="50" customHeight="1" spans="1:12">
      <c r="A17" s="14" t="s">
        <v>35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89" spans="2:2">
      <c r="B89" s="21"/>
    </row>
    <row r="146" spans="2:2">
      <c r="B146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82" spans="2:2">
      <c r="B182" s="21"/>
    </row>
    <row r="190" spans="2:2">
      <c r="B190" s="21"/>
    </row>
    <row r="191" spans="2:2">
      <c r="B191" s="21"/>
    </row>
    <row r="197" spans="2:2">
      <c r="B197" s="21"/>
    </row>
    <row r="207" spans="2:2">
      <c r="B207" s="21"/>
    </row>
    <row r="208" spans="2:2">
      <c r="B208" s="21"/>
    </row>
    <row r="236" spans="2:2">
      <c r="B236" s="21"/>
    </row>
    <row r="257" spans="2:2">
      <c r="B257" s="21"/>
    </row>
    <row r="258" spans="2:2">
      <c r="B258" s="21"/>
    </row>
    <row r="262" spans="2:2">
      <c r="B262" s="21"/>
    </row>
    <row r="263" spans="2:2">
      <c r="B263" s="21"/>
    </row>
    <row r="298" spans="2:2">
      <c r="B298" s="21"/>
    </row>
    <row r="299" spans="2:2">
      <c r="B299" s="21"/>
    </row>
    <row r="311" spans="2:2">
      <c r="B311" s="21"/>
    </row>
    <row r="312" spans="2:2">
      <c r="B312" s="21"/>
    </row>
    <row r="332" spans="2:2">
      <c r="B332" s="21"/>
    </row>
    <row r="333" spans="2:2">
      <c r="B333" s="21"/>
    </row>
    <row r="349" spans="2:2">
      <c r="B349" s="21"/>
    </row>
    <row r="359" spans="2:2">
      <c r="B359" s="21"/>
    </row>
    <row r="360" spans="2:2">
      <c r="B360" s="21"/>
    </row>
    <row r="363" spans="2:2">
      <c r="B363" s="21"/>
    </row>
    <row r="392" spans="2:2">
      <c r="B392" s="21"/>
    </row>
  </sheetData>
  <sheetProtection formatCells="0" formatColumns="0" formatRows="0" insertRows="0" insertColumns="0" insertHyperlinks="0" deleteColumns="0" deleteRows="0" sort="0" autoFilter="0" pivotTables="0"/>
  <sortState ref="A4:N15">
    <sortCondition ref="M4:M15"/>
  </sortState>
  <mergeCells count="14">
    <mergeCell ref="A1:L1"/>
    <mergeCell ref="D2:F2"/>
    <mergeCell ref="G2:I2"/>
    <mergeCell ref="B16:C16"/>
    <mergeCell ref="A17:L17"/>
    <mergeCell ref="A2:A3"/>
    <mergeCell ref="A10:A11"/>
    <mergeCell ref="B2:B3"/>
    <mergeCell ref="B10:B11"/>
    <mergeCell ref="C2:C3"/>
    <mergeCell ref="C10:C11"/>
    <mergeCell ref="J2:J3"/>
    <mergeCell ref="K2:K3"/>
    <mergeCell ref="L2:L3"/>
  </mergeCells>
  <pageMargins left="0.156944444444444" right="0.156944444444444" top="0.156944444444444" bottom="0.196527777777778" header="0.156944444444444" footer="0.156944444444444"/>
  <pageSetup paperSize="8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a s h B o a r d S h e e t = " 0 "   i s D b S h e e t = " 0 "   i n t e r l i n e O n O f f = " 0 "   i s D b D a s h B o a r d S h e e t = " 0 "   i s F l e x P a p e r S h e e t = " 0 "   s h e e t S t i d = " 3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c o r e C o n q u e r U s e r I d = " "   f i l t e r T y p e = " c o n n "   i s F i l t e r S h a r e d = " 1 "   i s I n s e r P i c A s A t t a c h m e n t = " 0 "   s u p p o r t D b F m l a D i s p = " 0 "   w o E t M t c E n a b l e d = " 0 "   f i l e I d = " C T Q S Y P A Q D I V K A E E Z : 1 f 1 8 7 1 4 6 a 2 8 7 0 c d 0 2 b 5 9 a 0 e f 2 1 c 5 d f 8 e "   i s M e r g e T a s k s A u t o U p d a t e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2023-09-08T09:15:00Z</dcterms:created>
  <dcterms:modified xsi:type="dcterms:W3CDTF">2026-08-14T15:28:12Z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85BCF5F7CFDC4C68B5821D987A3F5C9A</vt:lpwstr>
  </property>
  <property fmtid="{D5CDD505-2E9C-101B-9397-08002B2CF9AE}" pid="3" name="KSOProductBuildVer">
    <vt:lpwstr>2052-12.9.0.21301</vt:lpwstr>
  </property>
  <property fmtid="{D5CDD505-2E9C-101B-9397-08002B2CF9AE}" pid="4" name="CalculationRule">
    <vt:i4>0</vt:i4>
  </property>
</Properties>
</file>